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00" yWindow="20" windowWidth="19280" windowHeight="12520" tabRatio="500" firstSheet="1" activeTab="1"/>
  </bookViews>
  <sheets>
    <sheet name="CB_DATA_" sheetId="1" state="hidden" r:id="rId1"/>
    <sheet name="13.S1" sheetId="2" r:id="rId2"/>
    <sheet name="Sheet2" sheetId="3" r:id="rId3"/>
    <sheet name="Sheet3" sheetId="4" r:id="rId4"/>
  </sheets>
  <definedNames>
    <definedName name="CB_003c6bd160e94acc8247f00759fa8f8e" localSheetId="1" hidden="1">'13.S1'!$K$17</definedName>
    <definedName name="CB_03008904551b43979eaf1a8bffafc063" localSheetId="1" hidden="1">'13.S1'!$E$27</definedName>
    <definedName name="CB_0e666ab187c84ffbbfacd8074b6c1aae" localSheetId="1" hidden="1">'13.S1'!$C$17</definedName>
    <definedName name="CB_1b4e18cb2aeb4acfa2d680a319453344" localSheetId="1" hidden="1">'13.S1'!$E$22</definedName>
    <definedName name="CB_24ffb1ce04884cedbe82009bae5ec866" localSheetId="1" hidden="1">'13.S1'!$L$12</definedName>
    <definedName name="CB_27cb40625fb349f4a86b6efe14b34bde" localSheetId="1" hidden="1">'13.S1'!$I$27</definedName>
    <definedName name="CB_27da66c91f524300a5154284e579dce9" localSheetId="1" hidden="1">'13.S1'!$H$12</definedName>
    <definedName name="CB_2959b1206e77478296f0db7ccd8648c9" localSheetId="1" hidden="1">'13.S1'!$D$27</definedName>
    <definedName name="CB_2d0fc13d32044e3192d3c3db5439afe5" localSheetId="1" hidden="1">'13.S1'!$I$22</definedName>
    <definedName name="CB_301e7b6e7cb34c0382085c0905fd93b6" localSheetId="1" hidden="1">'13.S1'!$L$17</definedName>
    <definedName name="CB_312b1d77f1d84f508202bcb8a74fb87e" localSheetId="1" hidden="1">'13.S1'!$I$12</definedName>
    <definedName name="CB_3826b51814b244938f30a2ae1323ad81" localSheetId="1" hidden="1">'13.S1'!$C$12</definedName>
    <definedName name="CB_3a795d98b9b24ae2b5e39e0ebd6f559b" localSheetId="1" hidden="1">'13.S1'!$H$17</definedName>
    <definedName name="CB_3e1879aff5d24a27a63374a5591ccd17" localSheetId="1" hidden="1">'13.S1'!$F$17</definedName>
    <definedName name="CB_4926ef643ed94ad19cd6ab97e8c675b8" localSheetId="1" hidden="1">'13.S1'!$C$27</definedName>
    <definedName name="CB_4e0553fa7d954f4dbef638a2d353e8ff" localSheetId="1" hidden="1">'13.S1'!$L$22</definedName>
    <definedName name="CB_5ecbca37e0f04922b93673c4d60c99c7" localSheetId="1" hidden="1">'13.S1'!$D$12</definedName>
    <definedName name="CB_6a0fd380445342b1b9c047f9043912e5" localSheetId="1" hidden="1">'13.S1'!$H$22</definedName>
    <definedName name="CB_6e74a41f984e44c685b7c2ac6c608264" localSheetId="1" hidden="1">'13.S1'!$K$22</definedName>
    <definedName name="CB_71c3ef6bafaa4dc28034d08fa1f600a8" localSheetId="1" hidden="1">'13.S1'!$J$27</definedName>
    <definedName name="CB_79656a971c2349209feae6c4a53f6337" localSheetId="1" hidden="1">'13.S1'!$J$17</definedName>
    <definedName name="CB_7b900cfb981a4e859ff1ec1636b66f9c" localSheetId="1" hidden="1">'13.S1'!$G$12</definedName>
    <definedName name="CB_7dfda4ad0297476ead3d30241a3ac6f9" localSheetId="1" hidden="1">'13.S1'!$J$22</definedName>
    <definedName name="CB_83f1ade6689a4a468018dc58a5b04005" localSheetId="1" hidden="1">'13.S1'!$F$27</definedName>
    <definedName name="CB_8b30251cfcf0482e84e66f2ae3424e99" localSheetId="1" hidden="1">'13.S1'!$D$17</definedName>
    <definedName name="CB_90de94d748e24020b4077a3868b9ff18" localSheetId="1" hidden="1">'13.S1'!$K$27</definedName>
    <definedName name="CB_932d58c2ce574b479151d24229fa28bc" localSheetId="1" hidden="1">'13.S1'!$F$12</definedName>
    <definedName name="CB_93fead89a5774336999d600a05f8a31a" localSheetId="1" hidden="1">'13.S1'!$G$27</definedName>
    <definedName name="CB_969cf570aeb04dd482d151862ccb454a" localSheetId="1" hidden="1">'13.S1'!$G$22</definedName>
    <definedName name="CB_9e18f375269b41ad970c1b83bf2f1b81" localSheetId="1" hidden="1">'13.S1'!$M$30</definedName>
    <definedName name="CB_a137f53ed1ab492b8bc78991129cb756" localSheetId="1" hidden="1">'13.S1'!$E$12</definedName>
    <definedName name="CB_a9deb5891206490a924ca81bf72c7c4b" localSheetId="1" hidden="1">'13.S1'!$J$12</definedName>
    <definedName name="CB_b1f9e83406a3408f931794ade81149cd" localSheetId="1" hidden="1">'13.S1'!$F$22</definedName>
    <definedName name="CB_b8491bf031fa418c8c024d190a68bbf3" localSheetId="1" hidden="1">'13.S1'!$K$12</definedName>
    <definedName name="CB_ba417a186eb343869cfa71182683100c" localSheetId="1" hidden="1">'13.S1'!$C$22</definedName>
    <definedName name="CB_baf05a12f5ba4ee4b7d5a74832153dd0" localSheetId="1" hidden="1">'13.S1'!$H$27</definedName>
    <definedName name="CB_cc04f2fa7d0d4836ae5c957bd6d80a5c" localSheetId="1" hidden="1">'13.S1'!$L$27</definedName>
    <definedName name="CB_d14b8b7c76c24e7997f7a9f9bc4857c6" localSheetId="1" hidden="1">'13.S1'!$I$17</definedName>
    <definedName name="CB_df3fc793a78744f89acd89642555724c" localSheetId="1" hidden="1">'13.S1'!$E$17</definedName>
    <definedName name="CB_f0c6c857e39642d7b4f430a088dca6fb" localSheetId="1" hidden="1">'13.S1'!$G$17</definedName>
    <definedName name="CB_f202fb4b50cb45b180cf03a24674eafe" localSheetId="1" hidden="1">'13.S1'!$D$22</definedName>
    <definedName name="CBCR_01ab5866514a40b4b8532f537c0f90d7" localSheetId="1" hidden="1">'13.S1'!$O$22</definedName>
    <definedName name="CBCR_028215e7bddf4ff092bfac2a88052d87" localSheetId="1" hidden="1">'13.S1'!$O$17</definedName>
    <definedName name="CBCR_04040effd9444544bf6a8786c77e3936" localSheetId="1" hidden="1">'13.S1'!$O$27</definedName>
    <definedName name="CBCR_04b4eeaf3a1c47bab10853d0d70db644" localSheetId="1" hidden="1">'13.S1'!$O$12</definedName>
    <definedName name="CBCR_0b0a491ed3e146b0addd2d38c8377d3a" localSheetId="1" hidden="1">'13.S1'!$P$12</definedName>
    <definedName name="CBCR_0bbbdf10db554a629bdedf631db4d511" localSheetId="1" hidden="1">'13.S1'!$P$17</definedName>
    <definedName name="CBCR_0e95c2ca313d414f951d670e107935c2" localSheetId="1" hidden="1">'13.S1'!$P$27</definedName>
    <definedName name="CBCR_1282a614f38a4af6bcf3365900b5703d" localSheetId="1" hidden="1">'13.S1'!$P$22</definedName>
    <definedName name="CBCR_136020b0880b416790957868c81b5a6f" localSheetId="1" hidden="1">'13.S1'!$P$27</definedName>
    <definedName name="CBCR_1701e33aae29454687702c5ac077dc0c" localSheetId="1" hidden="1">'13.S1'!$O$27</definedName>
    <definedName name="CBCR_1941acd0784548fe84f46c847de7b7c8" localSheetId="1" hidden="1">'13.S1'!$P$22</definedName>
    <definedName name="CBCR_1973e4202b4548a2bf4ad882b1c2c55c" localSheetId="1" hidden="1">'13.S1'!$O$12</definedName>
    <definedName name="CBCR_1a19de4977aa49ab8e2e9ce215357786" localSheetId="1" hidden="1">'13.S1'!$P$22</definedName>
    <definedName name="CBCR_1df37e1a74054a38abb20d566cf740ff" localSheetId="1" hidden="1">'13.S1'!$O$17</definedName>
    <definedName name="CBCR_2144cc92d75c403f91cad42c266a4bad" localSheetId="1" hidden="1">'13.S1'!$P$22</definedName>
    <definedName name="CBCR_24bb4d2624aa41468d93f16368f8478e" localSheetId="1" hidden="1">'13.S1'!$P$17</definedName>
    <definedName name="CBCR_31850195eec94b15a4f557194072ac79" localSheetId="1" hidden="1">'13.S1'!$O$12</definedName>
    <definedName name="CBCR_31c24cf92bdc413a8d4a22416c3af651" localSheetId="1" hidden="1">'13.S1'!$P$22</definedName>
    <definedName name="CBCR_330648cfe4104b9ba3fd15f056ef0288" localSheetId="1" hidden="1">'13.S1'!$O$17</definedName>
    <definedName name="CBCR_371a56c353cc422e9c5b0ee5cb0bb434" localSheetId="1" hidden="1">'13.S1'!$O$12</definedName>
    <definedName name="CBCR_44414e48aa6d4d9aa314f720b426cce6" localSheetId="1" hidden="1">'13.S1'!$P$17</definedName>
    <definedName name="CBCR_463f13d0a3234d5bb08faa279770dfab" localSheetId="1" hidden="1">'13.S1'!$P$17</definedName>
    <definedName name="CBCR_47611fd37bc949398befd3d7b1ad0ee3" localSheetId="1" hidden="1">'13.S1'!$O$27</definedName>
    <definedName name="CBCR_4a977acb05e04e238a27b925bd91c9ab" localSheetId="1" hidden="1">'13.S1'!$P$22</definedName>
    <definedName name="CBCR_4fb80e6f14bf4652b3d3c5941a48a1b1" localSheetId="1" hidden="1">'13.S1'!$O$22</definedName>
    <definedName name="CBCR_525c1590c36444e28579b016ff326363" localSheetId="1" hidden="1">'13.S1'!$O$22</definedName>
    <definedName name="CBCR_54ae2c0b4c2f4c7394958ed2727e3e5b" localSheetId="1" hidden="1">'13.S1'!$O$22</definedName>
    <definedName name="CBCR_551c1ec9b25c43bab7b0b5845fa60b7b" localSheetId="1" hidden="1">'13.S1'!$O$17</definedName>
    <definedName name="CBCR_5671644d1cfa4b6d91a70a4261f3cf32" localSheetId="1" hidden="1">'13.S1'!$P$17</definedName>
    <definedName name="CBCR_5947be2f29724afebd953ae8e0b26861" localSheetId="1" hidden="1">'13.S1'!$P$12</definedName>
    <definedName name="CBCR_60e1b21dd9e74595a686b5d5286308a0" localSheetId="1" hidden="1">'13.S1'!$P$22</definedName>
    <definedName name="CBCR_60fb12b244074aaca8cef335086b0c7f" localSheetId="1" hidden="1">'13.S1'!$P$27</definedName>
    <definedName name="CBCR_61163c60c853457ba53209ad150b1560" localSheetId="1" hidden="1">'13.S1'!$O$22</definedName>
    <definedName name="CBCR_6410cd6555814fd69d19bc59b1295846" localSheetId="1" hidden="1">'13.S1'!$O$12</definedName>
    <definedName name="CBCR_6580d85b4d0a40358ab76f6ba349ee84" localSheetId="1" hidden="1">'13.S1'!$O$12</definedName>
    <definedName name="CBCR_6bf3bb7c1a704f0dbfc4bf6f6a65aae6" localSheetId="1" hidden="1">'13.S1'!$P$12</definedName>
    <definedName name="CBCR_70a1344184754f64843bcb0d5b3a54f8" localSheetId="1" hidden="1">'13.S1'!$O$17</definedName>
    <definedName name="CBCR_72ed106fb397468d937cb7e72ef38165" localSheetId="1" hidden="1">'13.S1'!$P$22</definedName>
    <definedName name="CBCR_73f6f4ade26f46f2ad25a069eb6e73fe" localSheetId="1" hidden="1">'13.S1'!$O$27</definedName>
    <definedName name="CBCR_76bab780b1be47daaae5e75e51f11047" localSheetId="1" hidden="1">'13.S1'!$P$22</definedName>
    <definedName name="CBCR_7a44f0122b4c4707905b40ddf8a5cb3d" localSheetId="1" hidden="1">'13.S1'!$O$17</definedName>
    <definedName name="CBCR_7ab0781f5f0d4bd494b0a0183a3bca6c" localSheetId="1" hidden="1">'13.S1'!$P$12</definedName>
    <definedName name="CBCR_7ac668a0778040be8df9461b72955136" localSheetId="1" hidden="1">'13.S1'!$P$17</definedName>
    <definedName name="CBCR_7beb03497f374a2c9fcd802624e8f22e" localSheetId="1" hidden="1">'13.S1'!$P$27</definedName>
    <definedName name="CBCR_8bafff087c3f4b2fa7c679168c712b40" localSheetId="1" hidden="1">'13.S1'!$O$22</definedName>
    <definedName name="CBCR_8eb78b9dad034a6e8e134219177197b7" localSheetId="1" hidden="1">'13.S1'!$O$12</definedName>
    <definedName name="CBCR_9196672784354f54a724a26e8c0477e5" localSheetId="1" hidden="1">'13.S1'!$P$17</definedName>
    <definedName name="CBCR_9202a2fa97404974ad6bd5b1b2d144b3" localSheetId="1" hidden="1">'13.S1'!$O$27</definedName>
    <definedName name="CBCR_94ac9cd1e5a946eb836e3cb42c1a3396" localSheetId="1" hidden="1">'13.S1'!$P$27</definedName>
    <definedName name="CBCR_9a8a7c530aee4c3da07e357fee441eaf" localSheetId="1" hidden="1">'13.S1'!$P$27</definedName>
    <definedName name="CBCR_a2808d6be68b4d9aa463109a6f118af1" localSheetId="1" hidden="1">'13.S1'!$O$12</definedName>
    <definedName name="CBCR_a3968cc054f8440482a45082194259ec" localSheetId="1" hidden="1">'13.S1'!$P$27</definedName>
    <definedName name="CBCR_a58f3949070f4801a0544ebc7a33465a" localSheetId="1" hidden="1">'13.S1'!$O$17</definedName>
    <definedName name="CBCR_a91e417b1fc34e4c88f301596ac3c908" localSheetId="1" hidden="1">'13.S1'!$O$27</definedName>
    <definedName name="CBCR_a9264c2896be4d31b61169ac7578b73a" localSheetId="1" hidden="1">'13.S1'!$P$27</definedName>
    <definedName name="CBCR_ac26f64526664dc9920102a384fd4fe2" localSheetId="1" hidden="1">'13.S1'!$P$17</definedName>
    <definedName name="CBCR_ac91b611a45140119a7565560ca5bb6e" localSheetId="1" hidden="1">'13.S1'!$P$27</definedName>
    <definedName name="CBCR_b09432e44d214903998bf50b0af5918a" localSheetId="1" hidden="1">'13.S1'!$O$27</definedName>
    <definedName name="CBCR_b106ab76c51c46d99bc5f0f43afef9c7" localSheetId="1" hidden="1">'13.S1'!$P$12</definedName>
    <definedName name="CBCR_b1a9a63179584058a5b25dc120cbade5" localSheetId="1" hidden="1">'13.S1'!$O$12</definedName>
    <definedName name="CBCR_b2a73cfe868947399389dee9b9f3131e" localSheetId="1" hidden="1">'13.S1'!$O$22</definedName>
    <definedName name="CBCR_b3f2f11a41aa4db688a0f63308a7b430" localSheetId="1" hidden="1">'13.S1'!$P$12</definedName>
    <definedName name="CBCR_b464118d9c1c4bb58fa314ceae8caab2" localSheetId="1" hidden="1">'13.S1'!$P$27</definedName>
    <definedName name="CBCR_b977696ba7b94711a659ea5471ddb4f6" localSheetId="1" hidden="1">'13.S1'!$O$12</definedName>
    <definedName name="CBCR_b9b892e1392242b2aaed82cb0ad41bdc" localSheetId="1" hidden="1">'13.S1'!$P$12</definedName>
    <definedName name="CBCR_bf83b10c912c42909828899095e50ddc" localSheetId="1" hidden="1">'13.S1'!$P$22</definedName>
    <definedName name="CBCR_c020a173d5524da1911472c45e2fbde2" localSheetId="1" hidden="1">'13.S1'!$P$17</definedName>
    <definedName name="CBCR_c0d9a0c71e8e4b6a920810fffd8ce4b7" localSheetId="1" hidden="1">'13.S1'!$O$17</definedName>
    <definedName name="CBCR_c137c4e887184fdca8e30ac150fc67e1" localSheetId="1" hidden="1">'13.S1'!$O$17</definedName>
    <definedName name="CBCR_c31bb0eb460b413bbec24eb3e60dca96" localSheetId="1" hidden="1">'13.S1'!$P$12</definedName>
    <definedName name="CBCR_c5f623f30ef34234a703d72091aa5935" localSheetId="1" hidden="1">'13.S1'!$O$22</definedName>
    <definedName name="CBCR_cbaf80ffca9b48d5b5580790f552774c" localSheetId="1" hidden="1">'13.S1'!$P$12</definedName>
    <definedName name="CBCR_cfa7198ac00a4ec1941bec79714adb4e" localSheetId="1" hidden="1">'13.S1'!$P$12</definedName>
    <definedName name="CBCR_d4fca0f47e8c4c1597ea8ab54e55a4aa" localSheetId="1" hidden="1">'13.S1'!$P$17</definedName>
    <definedName name="CBCR_db250b63c2934f7ab770e24efd2c4f53" localSheetId="1" hidden="1">'13.S1'!$O$27</definedName>
    <definedName name="CBCR_e4b4deb9d37149d7af6976b1fec1130b" localSheetId="1" hidden="1">'13.S1'!$O$17</definedName>
    <definedName name="CBCR_e8ea8a0ad552429f9e39b3f264edec4d" localSheetId="1" hidden="1">'13.S1'!$O$22</definedName>
    <definedName name="CBCR_e97bbb3293744ecaa928f0fb6fd97f82" localSheetId="1" hidden="1">'13.S1'!$O$22</definedName>
    <definedName name="CBCR_eabba352ed364f4d950a456b972de325" localSheetId="1" hidden="1">'13.S1'!$O$27</definedName>
    <definedName name="CBCR_ec583cc7a7bc40bcb51e7cbd78951702" localSheetId="1" hidden="1">'13.S1'!$O$27</definedName>
    <definedName name="CBWorkbookPriority" hidden="1">-1289527565</definedName>
    <definedName name="CBx_07a85232dd864c309b6db203d4ab0c6b" localSheetId="0" hidden="1">"'CB_DATA_'!$A$1"</definedName>
    <definedName name="CBx_2338b43d2ba54fd6aa15c328c9fff0c7" localSheetId="0" hidden="1">"'Sheet1'!$A$1"</definedName>
    <definedName name="CBx_Sheet_Guid" localSheetId="1" hidden="1">"'2338b43d2ba54fd6aa15c328c9fff0c7"</definedName>
    <definedName name="CBx_Sheet_Guid" localSheetId="0" hidden="1">"'07a85232dd864c309b6db203d4ab0c6b"</definedName>
  </definedNames>
  <calcPr fullCalcOnLoad="1"/>
</workbook>
</file>

<file path=xl/sharedStrings.xml><?xml version="1.0" encoding="utf-8"?>
<sst xmlns="http://schemas.openxmlformats.org/spreadsheetml/2006/main" count="44" uniqueCount="40">
  <si>
    <t>Initial</t>
  </si>
  <si>
    <t>Annual</t>
  </si>
  <si>
    <t>Money Market Fund</t>
  </si>
  <si>
    <t>Income Fund</t>
  </si>
  <si>
    <t>Growth &amp; Income</t>
  </si>
  <si>
    <t>Aggressive Growth Fund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</si>
  <si>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</si>
  <si>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</si>
  <si>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</si>
  <si>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</si>
  <si>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</si>
  <si>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</si>
  <si>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</si>
  <si>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</si>
  <si>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</si>
  <si>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</si>
  <si>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</si>
  <si>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Money Market Investment</t>
  </si>
  <si>
    <t>Money Market Start</t>
  </si>
  <si>
    <t>Money Market Return (%)</t>
  </si>
  <si>
    <t>Uniform</t>
  </si>
  <si>
    <t>(Min, Max)</t>
  </si>
  <si>
    <t>Money Market End</t>
  </si>
  <si>
    <t>Income Fund Investment</t>
  </si>
  <si>
    <t>Income Fund Start</t>
  </si>
  <si>
    <t>Income Fund Return (%)</t>
  </si>
  <si>
    <t>Normal</t>
  </si>
  <si>
    <t>(Mean, St. Dev.)</t>
  </si>
  <si>
    <t>Income Fund End</t>
  </si>
  <si>
    <t>Growth &amp; Income Investment</t>
  </si>
  <si>
    <t>Growth &amp; Income Start</t>
  </si>
  <si>
    <t>Growth &amp; Income Return (%)</t>
  </si>
  <si>
    <t>Growth &amp; Income End</t>
  </si>
  <si>
    <t>Aggressive Growth Investment</t>
  </si>
  <si>
    <t>Aggressive Growth Start</t>
  </si>
  <si>
    <t>Aggressive Growth Return (%)</t>
  </si>
  <si>
    <t>Aggressive Growth End</t>
  </si>
  <si>
    <t>Total</t>
  </si>
  <si>
    <t>Saving for Retirement</t>
  </si>
  <si>
    <t>Investments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</si>
</sst>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0"/>
    </font>
    <font>
      <sz val="9"/>
      <name val="Geneva"/>
      <family val="0"/>
    </font>
    <font>
      <sz val="8"/>
      <name val="Verdana"/>
      <family val="0"/>
    </font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9" applyFont="1">
      <alignment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>
      <alignment/>
      <protection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19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64" fontId="7" fillId="2" borderId="1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7" fillId="3" borderId="0" xfId="0" applyNumberFormat="1" applyFont="1" applyFill="1" applyBorder="1" applyAlignment="1">
      <alignment horizontal="center"/>
    </xf>
    <xf numFmtId="9" fontId="7" fillId="3" borderId="0" xfId="19" applyNumberFormat="1" applyFont="1" applyFill="1" applyBorder="1" applyAlignment="1">
      <alignment horizontal="center"/>
      <protection/>
    </xf>
    <xf numFmtId="0" fontId="7" fillId="0" borderId="0" xfId="19" applyFont="1" applyAlignment="1">
      <alignment horizontal="left"/>
      <protection/>
    </xf>
    <xf numFmtId="0" fontId="8" fillId="0" borderId="0" xfId="19" applyFont="1" applyAlignment="1">
      <alignment horizontal="center"/>
      <protection/>
    </xf>
    <xf numFmtId="164" fontId="7" fillId="0" borderId="0" xfId="19" applyNumberFormat="1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7" fillId="0" borderId="0" xfId="19" applyNumberFormat="1" applyFont="1" applyFill="1" applyAlignment="1">
      <alignment horizontal="center"/>
      <protection/>
    </xf>
    <xf numFmtId="164" fontId="7" fillId="4" borderId="0" xfId="19" applyNumberFormat="1" applyFont="1" applyFill="1" applyAlignment="1">
      <alignment horizontal="center"/>
      <protection/>
    </xf>
    <xf numFmtId="165" fontId="7" fillId="5" borderId="0" xfId="0" applyNumberFormat="1" applyFont="1" applyFill="1" applyBorder="1" applyAlignment="1">
      <alignment horizontal="center"/>
    </xf>
    <xf numFmtId="165" fontId="7" fillId="5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imulation Spread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8.75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.75390625" style="0" customWidth="1"/>
    <col min="2" max="2" width="23.00390625" style="0" bestFit="1" customWidth="1"/>
    <col min="3" max="13" width="8.25390625" style="0" customWidth="1"/>
    <col min="14" max="14" width="5.875" style="0" bestFit="1" customWidth="1"/>
    <col min="15" max="15" width="3.875" style="0" bestFit="1" customWidth="1"/>
    <col min="16" max="16" width="4.125" style="0" bestFit="1" customWidth="1"/>
    <col min="17" max="17" width="12.25390625" style="0" customWidth="1"/>
  </cols>
  <sheetData>
    <row r="1" spans="1:17" ht="15.7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</row>
    <row r="2" spans="1:17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ht="12.75">
      <c r="A3" s="3"/>
      <c r="B3" s="30" t="s">
        <v>39</v>
      </c>
      <c r="C3" s="5" t="s">
        <v>0</v>
      </c>
      <c r="D3" s="5" t="s">
        <v>1</v>
      </c>
      <c r="E3" s="5"/>
      <c r="F3" s="5"/>
      <c r="G3" s="6"/>
      <c r="H3" s="2"/>
      <c r="I3" s="2"/>
      <c r="J3" s="2"/>
      <c r="K3" s="2"/>
      <c r="L3" s="2"/>
      <c r="M3" s="2"/>
      <c r="N3" s="3"/>
      <c r="O3" s="3"/>
      <c r="P3" s="3"/>
      <c r="Q3" s="3"/>
    </row>
    <row r="4" spans="1:17" ht="12.75">
      <c r="A4" s="3"/>
      <c r="B4" s="8" t="s">
        <v>2</v>
      </c>
      <c r="C4" s="9">
        <v>25000</v>
      </c>
      <c r="D4" s="10">
        <v>2500</v>
      </c>
      <c r="E4" s="5"/>
      <c r="F4" s="5"/>
      <c r="G4" s="6"/>
      <c r="H4" s="2"/>
      <c r="I4" s="2"/>
      <c r="J4" s="2"/>
      <c r="K4" s="2"/>
      <c r="L4" s="2"/>
      <c r="M4" s="2"/>
      <c r="N4" s="3"/>
      <c r="O4" s="3"/>
      <c r="P4" s="3"/>
      <c r="Q4" s="3"/>
    </row>
    <row r="5" spans="1:17" ht="12.75">
      <c r="A5" s="3"/>
      <c r="B5" s="8" t="s">
        <v>3</v>
      </c>
      <c r="C5" s="11">
        <v>25000</v>
      </c>
      <c r="D5" s="12">
        <v>2500</v>
      </c>
      <c r="E5" s="5"/>
      <c r="F5" s="6"/>
      <c r="G5" s="6"/>
      <c r="H5" s="2"/>
      <c r="I5" s="2"/>
      <c r="J5" s="2"/>
      <c r="K5" s="2"/>
      <c r="L5" s="2"/>
      <c r="M5" s="2"/>
      <c r="N5" s="3"/>
      <c r="O5" s="3"/>
      <c r="P5" s="3"/>
      <c r="Q5" s="3"/>
    </row>
    <row r="6" spans="1:17" ht="12.75">
      <c r="A6" s="3"/>
      <c r="B6" s="4" t="s">
        <v>4</v>
      </c>
      <c r="C6" s="11">
        <v>25000</v>
      </c>
      <c r="D6" s="12">
        <v>2500</v>
      </c>
      <c r="E6" s="5"/>
      <c r="F6" s="6"/>
      <c r="G6" s="6"/>
      <c r="H6" s="2"/>
      <c r="I6" s="2"/>
      <c r="J6" s="2"/>
      <c r="K6" s="2"/>
      <c r="L6" s="2"/>
      <c r="M6" s="2"/>
      <c r="N6" s="3"/>
      <c r="O6" s="3"/>
      <c r="P6" s="3"/>
      <c r="Q6" s="3"/>
    </row>
    <row r="7" spans="1:17" ht="12.75">
      <c r="A7" s="3"/>
      <c r="B7" s="8" t="s">
        <v>5</v>
      </c>
      <c r="C7" s="13">
        <v>25000</v>
      </c>
      <c r="D7" s="14">
        <v>2500</v>
      </c>
      <c r="E7" s="5"/>
      <c r="F7" s="6"/>
      <c r="G7" s="6"/>
      <c r="H7" s="2"/>
      <c r="I7" s="2"/>
      <c r="J7" s="2"/>
      <c r="K7" s="2"/>
      <c r="L7" s="2"/>
      <c r="M7" s="2"/>
      <c r="N7" s="3"/>
      <c r="O7" s="3"/>
      <c r="P7" s="3"/>
      <c r="Q7" s="3"/>
    </row>
    <row r="8" spans="1:17" ht="12.75">
      <c r="A8" s="3"/>
      <c r="B8" s="6"/>
      <c r="C8" s="6"/>
      <c r="D8" s="5"/>
      <c r="E8" s="5"/>
      <c r="F8" s="5"/>
      <c r="G8" s="5"/>
      <c r="H8" s="2"/>
      <c r="I8" s="2"/>
      <c r="J8" s="2"/>
      <c r="K8" s="2"/>
      <c r="L8" s="2"/>
      <c r="M8" s="2"/>
      <c r="N8" s="3"/>
      <c r="O8" s="3"/>
      <c r="P8" s="3"/>
      <c r="Q8" s="3"/>
    </row>
    <row r="9" spans="1:17" ht="12.75">
      <c r="A9" s="3"/>
      <c r="B9" s="7"/>
      <c r="C9" s="15" t="s">
        <v>6</v>
      </c>
      <c r="D9" s="15" t="s">
        <v>7</v>
      </c>
      <c r="E9" s="15" t="s">
        <v>8</v>
      </c>
      <c r="F9" s="15" t="s">
        <v>9</v>
      </c>
      <c r="G9" s="15" t="s">
        <v>10</v>
      </c>
      <c r="H9" s="15" t="s">
        <v>11</v>
      </c>
      <c r="I9" s="2" t="s">
        <v>12</v>
      </c>
      <c r="J9" s="2" t="s">
        <v>13</v>
      </c>
      <c r="K9" s="2" t="s">
        <v>14</v>
      </c>
      <c r="L9" s="2" t="s">
        <v>15</v>
      </c>
      <c r="M9" s="2" t="s">
        <v>16</v>
      </c>
      <c r="N9" s="3"/>
      <c r="O9" s="3"/>
      <c r="P9" s="3"/>
      <c r="Q9" s="3"/>
    </row>
    <row r="10" spans="1:17" ht="12.75">
      <c r="A10" s="3"/>
      <c r="B10" s="23" t="s">
        <v>17</v>
      </c>
      <c r="C10" s="16">
        <f>C4+D4</f>
        <v>27500</v>
      </c>
      <c r="D10" s="16">
        <f>$D$4</f>
        <v>2500</v>
      </c>
      <c r="E10" s="16">
        <f aca="true" t="shared" si="0" ref="E10:L10">$D$4</f>
        <v>2500</v>
      </c>
      <c r="F10" s="16">
        <f t="shared" si="0"/>
        <v>2500</v>
      </c>
      <c r="G10" s="16">
        <f t="shared" si="0"/>
        <v>2500</v>
      </c>
      <c r="H10" s="16">
        <f t="shared" si="0"/>
        <v>2500</v>
      </c>
      <c r="I10" s="16">
        <f t="shared" si="0"/>
        <v>2500</v>
      </c>
      <c r="J10" s="16">
        <f t="shared" si="0"/>
        <v>2500</v>
      </c>
      <c r="K10" s="16">
        <f t="shared" si="0"/>
        <v>2500</v>
      </c>
      <c r="L10" s="16">
        <f t="shared" si="0"/>
        <v>2500</v>
      </c>
      <c r="M10" s="2"/>
      <c r="N10" s="3"/>
      <c r="O10" s="3"/>
      <c r="P10" s="3"/>
      <c r="Q10" s="3"/>
    </row>
    <row r="11" spans="1:17" ht="12.75">
      <c r="A11" s="3"/>
      <c r="B11" s="23" t="s">
        <v>18</v>
      </c>
      <c r="C11" s="16">
        <f>C10</f>
        <v>27500</v>
      </c>
      <c r="D11" s="16">
        <f>C13+D10</f>
        <v>30962.499999999996</v>
      </c>
      <c r="E11" s="16">
        <f aca="true" t="shared" si="1" ref="E11:M11">D13+E10</f>
        <v>34546.18749999999</v>
      </c>
      <c r="F11" s="16">
        <f t="shared" si="1"/>
        <v>38255.30406249999</v>
      </c>
      <c r="G11" s="16">
        <f t="shared" si="1"/>
        <v>42094.23970468749</v>
      </c>
      <c r="H11" s="16">
        <f t="shared" si="1"/>
        <v>46067.53809435155</v>
      </c>
      <c r="I11" s="16">
        <f t="shared" si="1"/>
        <v>50179.901927653846</v>
      </c>
      <c r="J11" s="16">
        <f t="shared" si="1"/>
        <v>54436.198495121724</v>
      </c>
      <c r="K11" s="16">
        <f t="shared" si="1"/>
        <v>58841.46544245098</v>
      </c>
      <c r="L11" s="16">
        <f t="shared" si="1"/>
        <v>63400.916732936756</v>
      </c>
      <c r="M11" s="16">
        <f t="shared" si="1"/>
        <v>65619.94881858953</v>
      </c>
      <c r="N11" s="3"/>
      <c r="O11" s="3"/>
      <c r="P11" s="3"/>
      <c r="Q11" s="3"/>
    </row>
    <row r="12" spans="1:17" ht="12.75">
      <c r="A12" s="3"/>
      <c r="B12" s="23" t="s">
        <v>19</v>
      </c>
      <c r="C12" s="28">
        <v>0.035</v>
      </c>
      <c r="D12" s="29">
        <v>0.035</v>
      </c>
      <c r="E12" s="29">
        <v>0.035</v>
      </c>
      <c r="F12" s="29">
        <v>0.035</v>
      </c>
      <c r="G12" s="29">
        <v>0.035</v>
      </c>
      <c r="H12" s="29">
        <v>0.035</v>
      </c>
      <c r="I12" s="29">
        <v>0.035</v>
      </c>
      <c r="J12" s="29">
        <v>0.035</v>
      </c>
      <c r="K12" s="29">
        <v>0.035</v>
      </c>
      <c r="L12" s="29">
        <v>0.035</v>
      </c>
      <c r="M12" s="2"/>
      <c r="N12" s="17" t="s">
        <v>20</v>
      </c>
      <c r="O12" s="18">
        <v>0.02</v>
      </c>
      <c r="P12" s="19">
        <v>0.05</v>
      </c>
      <c r="Q12" s="20" t="s">
        <v>21</v>
      </c>
    </row>
    <row r="13" spans="1:17" ht="12.75">
      <c r="A13" s="3"/>
      <c r="B13" s="23" t="s">
        <v>22</v>
      </c>
      <c r="C13" s="25">
        <f>C11*(1+C12)</f>
        <v>28462.499999999996</v>
      </c>
      <c r="D13" s="16">
        <f aca="true" t="shared" si="2" ref="D13:L13">D11*(1+D12)</f>
        <v>32046.187499999993</v>
      </c>
      <c r="E13" s="16">
        <f t="shared" si="2"/>
        <v>35755.30406249999</v>
      </c>
      <c r="F13" s="16">
        <f t="shared" si="2"/>
        <v>39594.23970468749</v>
      </c>
      <c r="G13" s="16">
        <f t="shared" si="2"/>
        <v>43567.53809435155</v>
      </c>
      <c r="H13" s="16">
        <f t="shared" si="2"/>
        <v>47679.901927653846</v>
      </c>
      <c r="I13" s="16">
        <f t="shared" si="2"/>
        <v>51936.198495121724</v>
      </c>
      <c r="J13" s="16">
        <f t="shared" si="2"/>
        <v>56341.46544245098</v>
      </c>
      <c r="K13" s="16">
        <f t="shared" si="2"/>
        <v>60900.916732936756</v>
      </c>
      <c r="L13" s="16">
        <f t="shared" si="2"/>
        <v>65619.94881858953</v>
      </c>
      <c r="M13" s="2"/>
      <c r="N13" s="3"/>
      <c r="O13" s="3"/>
      <c r="P13" s="3"/>
      <c r="Q13" s="3"/>
    </row>
    <row r="14" spans="1:17" ht="12.75">
      <c r="A14" s="3"/>
      <c r="B14" s="23"/>
      <c r="C14" s="24"/>
      <c r="D14" s="15"/>
      <c r="E14" s="15"/>
      <c r="F14" s="15"/>
      <c r="G14" s="15"/>
      <c r="H14" s="2"/>
      <c r="I14" s="2"/>
      <c r="J14" s="2"/>
      <c r="K14" s="2"/>
      <c r="L14" s="2"/>
      <c r="M14" s="2"/>
      <c r="N14" s="3"/>
      <c r="O14" s="3"/>
      <c r="P14" s="3"/>
      <c r="Q14" s="3"/>
    </row>
    <row r="15" spans="1:17" ht="12.75">
      <c r="A15" s="3"/>
      <c r="B15" s="23" t="s">
        <v>23</v>
      </c>
      <c r="C15" s="25">
        <f>C5+D5</f>
        <v>27500</v>
      </c>
      <c r="D15" s="16">
        <f>$D$5</f>
        <v>2500</v>
      </c>
      <c r="E15" s="16">
        <f aca="true" t="shared" si="3" ref="E15:L15">$D$5</f>
        <v>2500</v>
      </c>
      <c r="F15" s="16">
        <f t="shared" si="3"/>
        <v>2500</v>
      </c>
      <c r="G15" s="16">
        <f t="shared" si="3"/>
        <v>2500</v>
      </c>
      <c r="H15" s="16">
        <f t="shared" si="3"/>
        <v>2500</v>
      </c>
      <c r="I15" s="16">
        <f t="shared" si="3"/>
        <v>2500</v>
      </c>
      <c r="J15" s="16">
        <f t="shared" si="3"/>
        <v>2500</v>
      </c>
      <c r="K15" s="16">
        <f t="shared" si="3"/>
        <v>2500</v>
      </c>
      <c r="L15" s="16">
        <f t="shared" si="3"/>
        <v>2500</v>
      </c>
      <c r="M15" s="2"/>
      <c r="N15" s="3"/>
      <c r="O15" s="3"/>
      <c r="P15" s="3"/>
      <c r="Q15" s="3"/>
    </row>
    <row r="16" spans="1:17" ht="12.75">
      <c r="A16" s="3"/>
      <c r="B16" s="23" t="s">
        <v>24</v>
      </c>
      <c r="C16" s="25">
        <f>C15</f>
        <v>27500</v>
      </c>
      <c r="D16" s="16">
        <f>C18+D15</f>
        <v>31650</v>
      </c>
      <c r="E16" s="16">
        <f aca="true" t="shared" si="4" ref="E16:M16">D18+E15</f>
        <v>36049</v>
      </c>
      <c r="F16" s="16">
        <f t="shared" si="4"/>
        <v>40711.94</v>
      </c>
      <c r="G16" s="16">
        <f t="shared" si="4"/>
        <v>45654.65640000001</v>
      </c>
      <c r="H16" s="16">
        <f t="shared" si="4"/>
        <v>50893.93578400001</v>
      </c>
      <c r="I16" s="16">
        <f t="shared" si="4"/>
        <v>56447.57193104001</v>
      </c>
      <c r="J16" s="16">
        <f t="shared" si="4"/>
        <v>62334.42624690241</v>
      </c>
      <c r="K16" s="16">
        <f t="shared" si="4"/>
        <v>68574.49182171655</v>
      </c>
      <c r="L16" s="16">
        <f t="shared" si="4"/>
        <v>75188.96133101956</v>
      </c>
      <c r="M16" s="16">
        <f t="shared" si="4"/>
        <v>79700.29901088073</v>
      </c>
      <c r="N16" s="3"/>
      <c r="O16" s="3"/>
      <c r="P16" s="3"/>
      <c r="Q16" s="3"/>
    </row>
    <row r="17" spans="1:17" ht="12.75">
      <c r="A17" s="3"/>
      <c r="B17" s="23" t="s">
        <v>25</v>
      </c>
      <c r="C17" s="28">
        <v>0.06</v>
      </c>
      <c r="D17" s="29">
        <v>0.06</v>
      </c>
      <c r="E17" s="29">
        <v>0.06</v>
      </c>
      <c r="F17" s="29">
        <v>0.06</v>
      </c>
      <c r="G17" s="29">
        <v>0.06</v>
      </c>
      <c r="H17" s="29">
        <v>0.06</v>
      </c>
      <c r="I17" s="29">
        <v>0.06</v>
      </c>
      <c r="J17" s="29">
        <v>0.06</v>
      </c>
      <c r="K17" s="29">
        <v>0.06</v>
      </c>
      <c r="L17" s="29">
        <v>0.06</v>
      </c>
      <c r="M17" s="2"/>
      <c r="N17" s="21" t="s">
        <v>26</v>
      </c>
      <c r="O17" s="19">
        <v>0.06</v>
      </c>
      <c r="P17" s="19">
        <v>0.05</v>
      </c>
      <c r="Q17" s="20" t="s">
        <v>27</v>
      </c>
    </row>
    <row r="18" spans="1:17" ht="12.75">
      <c r="A18" s="3"/>
      <c r="B18" s="23" t="s">
        <v>28</v>
      </c>
      <c r="C18" s="25">
        <f>C16*(1+C17)</f>
        <v>29150</v>
      </c>
      <c r="D18" s="16">
        <f aca="true" t="shared" si="5" ref="D18:L18">D16*(1+D17)</f>
        <v>33549</v>
      </c>
      <c r="E18" s="16">
        <f t="shared" si="5"/>
        <v>38211.94</v>
      </c>
      <c r="F18" s="16">
        <f t="shared" si="5"/>
        <v>43154.65640000001</v>
      </c>
      <c r="G18" s="16">
        <f t="shared" si="5"/>
        <v>48393.93578400001</v>
      </c>
      <c r="H18" s="16">
        <f t="shared" si="5"/>
        <v>53947.57193104001</v>
      </c>
      <c r="I18" s="16">
        <f t="shared" si="5"/>
        <v>59834.42624690241</v>
      </c>
      <c r="J18" s="16">
        <f t="shared" si="5"/>
        <v>66074.49182171655</v>
      </c>
      <c r="K18" s="16">
        <f t="shared" si="5"/>
        <v>72688.96133101956</v>
      </c>
      <c r="L18" s="16">
        <f t="shared" si="5"/>
        <v>79700.29901088073</v>
      </c>
      <c r="M18" s="2"/>
      <c r="N18" s="3"/>
      <c r="O18" s="3"/>
      <c r="P18" s="3"/>
      <c r="Q18" s="3"/>
    </row>
    <row r="19" spans="1:17" ht="12.75">
      <c r="A19" s="3"/>
      <c r="B19" s="23"/>
      <c r="C19" s="24"/>
      <c r="D19" s="15"/>
      <c r="E19" s="15"/>
      <c r="F19" s="15"/>
      <c r="G19" s="15"/>
      <c r="H19" s="2"/>
      <c r="I19" s="2"/>
      <c r="J19" s="2"/>
      <c r="K19" s="2"/>
      <c r="L19" s="2"/>
      <c r="M19" s="2"/>
      <c r="N19" s="3"/>
      <c r="O19" s="3"/>
      <c r="P19" s="3"/>
      <c r="Q19" s="3"/>
    </row>
    <row r="20" spans="1:17" ht="12.75">
      <c r="A20" s="3"/>
      <c r="B20" s="23" t="s">
        <v>29</v>
      </c>
      <c r="C20" s="25">
        <f>C6+D6</f>
        <v>27500</v>
      </c>
      <c r="D20" s="16">
        <f>$D$6</f>
        <v>2500</v>
      </c>
      <c r="E20" s="16">
        <f aca="true" t="shared" si="6" ref="E20:L20">$D$6</f>
        <v>2500</v>
      </c>
      <c r="F20" s="16">
        <f t="shared" si="6"/>
        <v>2500</v>
      </c>
      <c r="G20" s="16">
        <f t="shared" si="6"/>
        <v>2500</v>
      </c>
      <c r="H20" s="16">
        <f t="shared" si="6"/>
        <v>2500</v>
      </c>
      <c r="I20" s="16">
        <f t="shared" si="6"/>
        <v>2500</v>
      </c>
      <c r="J20" s="16">
        <f t="shared" si="6"/>
        <v>2500</v>
      </c>
      <c r="K20" s="16">
        <f t="shared" si="6"/>
        <v>2500</v>
      </c>
      <c r="L20" s="16">
        <f t="shared" si="6"/>
        <v>2500</v>
      </c>
      <c r="M20" s="2"/>
      <c r="N20" s="3"/>
      <c r="O20" s="3"/>
      <c r="P20" s="3"/>
      <c r="Q20" s="3"/>
    </row>
    <row r="21" spans="1:17" ht="12.75">
      <c r="A21" s="3"/>
      <c r="B21" s="23" t="s">
        <v>30</v>
      </c>
      <c r="C21" s="25">
        <f>C20</f>
        <v>27500</v>
      </c>
      <c r="D21" s="16">
        <f>C23+D20</f>
        <v>32200.000000000004</v>
      </c>
      <c r="E21" s="16">
        <f aca="true" t="shared" si="7" ref="E21:M21">D23+E20</f>
        <v>37276.00000000001</v>
      </c>
      <c r="F21" s="16">
        <f t="shared" si="7"/>
        <v>42758.08000000001</v>
      </c>
      <c r="G21" s="16">
        <f t="shared" si="7"/>
        <v>48678.726400000014</v>
      </c>
      <c r="H21" s="16">
        <f t="shared" si="7"/>
        <v>55073.02451200002</v>
      </c>
      <c r="I21" s="16">
        <f t="shared" si="7"/>
        <v>61978.86647296002</v>
      </c>
      <c r="J21" s="16">
        <f t="shared" si="7"/>
        <v>69437.17579079683</v>
      </c>
      <c r="K21" s="16">
        <f t="shared" si="7"/>
        <v>77492.14985406058</v>
      </c>
      <c r="L21" s="16">
        <f t="shared" si="7"/>
        <v>86191.52184238544</v>
      </c>
      <c r="M21" s="16">
        <f t="shared" si="7"/>
        <v>93086.84358977628</v>
      </c>
      <c r="N21" s="3"/>
      <c r="O21" s="3"/>
      <c r="P21" s="3"/>
      <c r="Q21" s="3"/>
    </row>
    <row r="22" spans="1:17" ht="12.75">
      <c r="A22" s="3"/>
      <c r="B22" s="23" t="s">
        <v>31</v>
      </c>
      <c r="C22" s="28">
        <v>0.08</v>
      </c>
      <c r="D22" s="29">
        <v>0.08</v>
      </c>
      <c r="E22" s="29">
        <v>0.08</v>
      </c>
      <c r="F22" s="29">
        <v>0.08</v>
      </c>
      <c r="G22" s="29">
        <v>0.08</v>
      </c>
      <c r="H22" s="29">
        <v>0.08</v>
      </c>
      <c r="I22" s="29">
        <v>0.08</v>
      </c>
      <c r="J22" s="29">
        <v>0.08</v>
      </c>
      <c r="K22" s="29">
        <v>0.08</v>
      </c>
      <c r="L22" s="29">
        <v>0.08</v>
      </c>
      <c r="M22" s="2"/>
      <c r="N22" s="21" t="s">
        <v>26</v>
      </c>
      <c r="O22" s="18">
        <v>0.08</v>
      </c>
      <c r="P22" s="18">
        <v>0.1</v>
      </c>
      <c r="Q22" s="20" t="s">
        <v>27</v>
      </c>
    </row>
    <row r="23" spans="1:17" ht="12.75">
      <c r="A23" s="3"/>
      <c r="B23" s="23" t="s">
        <v>32</v>
      </c>
      <c r="C23" s="25">
        <f>C21*(1+C22)</f>
        <v>29700.000000000004</v>
      </c>
      <c r="D23" s="16">
        <f aca="true" t="shared" si="8" ref="D23:L23">D21*(1+D22)</f>
        <v>34776.00000000001</v>
      </c>
      <c r="E23" s="16">
        <f t="shared" si="8"/>
        <v>40258.08000000001</v>
      </c>
      <c r="F23" s="16">
        <f t="shared" si="8"/>
        <v>46178.726400000014</v>
      </c>
      <c r="G23" s="16">
        <f t="shared" si="8"/>
        <v>52573.02451200002</v>
      </c>
      <c r="H23" s="16">
        <f t="shared" si="8"/>
        <v>59478.86647296002</v>
      </c>
      <c r="I23" s="16">
        <f t="shared" si="8"/>
        <v>66937.17579079683</v>
      </c>
      <c r="J23" s="16">
        <f t="shared" si="8"/>
        <v>74992.14985406058</v>
      </c>
      <c r="K23" s="16">
        <f t="shared" si="8"/>
        <v>83691.52184238544</v>
      </c>
      <c r="L23" s="16">
        <f t="shared" si="8"/>
        <v>93086.84358977628</v>
      </c>
      <c r="M23" s="2"/>
      <c r="N23" s="3"/>
      <c r="O23" s="3"/>
      <c r="P23" s="3"/>
      <c r="Q23" s="3"/>
    </row>
    <row r="24" spans="1:17" ht="12.75">
      <c r="A24" s="3"/>
      <c r="B24" s="23"/>
      <c r="C24" s="24"/>
      <c r="D24" s="15"/>
      <c r="E24" s="15"/>
      <c r="F24" s="15"/>
      <c r="G24" s="15"/>
      <c r="H24" s="2"/>
      <c r="I24" s="2"/>
      <c r="J24" s="2"/>
      <c r="K24" s="2"/>
      <c r="L24" s="2"/>
      <c r="M24" s="2"/>
      <c r="N24" s="3"/>
      <c r="O24" s="3"/>
      <c r="P24" s="3"/>
      <c r="Q24" s="3"/>
    </row>
    <row r="25" spans="1:17" ht="12.75">
      <c r="A25" s="3"/>
      <c r="B25" s="23" t="s">
        <v>33</v>
      </c>
      <c r="C25" s="25">
        <f>C7+D7</f>
        <v>27500</v>
      </c>
      <c r="D25" s="16">
        <f>$D$7</f>
        <v>2500</v>
      </c>
      <c r="E25" s="16">
        <f aca="true" t="shared" si="9" ref="E25:L25">$D$7</f>
        <v>2500</v>
      </c>
      <c r="F25" s="16">
        <f t="shared" si="9"/>
        <v>2500</v>
      </c>
      <c r="G25" s="16">
        <f t="shared" si="9"/>
        <v>2500</v>
      </c>
      <c r="H25" s="16">
        <f t="shared" si="9"/>
        <v>2500</v>
      </c>
      <c r="I25" s="16">
        <f t="shared" si="9"/>
        <v>2500</v>
      </c>
      <c r="J25" s="16">
        <f t="shared" si="9"/>
        <v>2500</v>
      </c>
      <c r="K25" s="16">
        <f t="shared" si="9"/>
        <v>2500</v>
      </c>
      <c r="L25" s="16">
        <f t="shared" si="9"/>
        <v>2500</v>
      </c>
      <c r="M25" s="2"/>
      <c r="N25" s="3"/>
      <c r="O25" s="3"/>
      <c r="P25" s="3"/>
      <c r="Q25" s="3"/>
    </row>
    <row r="26" spans="1:17" ht="12.75">
      <c r="A26" s="3"/>
      <c r="B26" s="23" t="s">
        <v>34</v>
      </c>
      <c r="C26" s="25">
        <f>C25</f>
        <v>27500</v>
      </c>
      <c r="D26" s="16">
        <f>C28+D25</f>
        <v>33025</v>
      </c>
      <c r="E26" s="16">
        <f aca="true" t="shared" si="10" ref="E26:M26">D28+E25</f>
        <v>39157.75</v>
      </c>
      <c r="F26" s="16">
        <f t="shared" si="10"/>
        <v>45965.1025</v>
      </c>
      <c r="G26" s="16">
        <f t="shared" si="10"/>
        <v>53521.26377500001</v>
      </c>
      <c r="H26" s="16">
        <f t="shared" si="10"/>
        <v>61908.602790250014</v>
      </c>
      <c r="I26" s="16">
        <f t="shared" si="10"/>
        <v>71218.54909717751</v>
      </c>
      <c r="J26" s="16">
        <f t="shared" si="10"/>
        <v>81552.58949786705</v>
      </c>
      <c r="K26" s="16">
        <f t="shared" si="10"/>
        <v>93023.37434263244</v>
      </c>
      <c r="L26" s="16">
        <f t="shared" si="10"/>
        <v>105755.94552032201</v>
      </c>
      <c r="M26" s="16">
        <f t="shared" si="10"/>
        <v>117389.09952755744</v>
      </c>
      <c r="N26" s="3"/>
      <c r="O26" s="3"/>
      <c r="P26" s="3"/>
      <c r="Q26" s="3"/>
    </row>
    <row r="27" spans="1:17" ht="12.75">
      <c r="A27" s="3"/>
      <c r="B27" s="23" t="s">
        <v>35</v>
      </c>
      <c r="C27" s="28">
        <v>0.11</v>
      </c>
      <c r="D27" s="29">
        <v>0.11</v>
      </c>
      <c r="E27" s="29">
        <v>0.11</v>
      </c>
      <c r="F27" s="29">
        <v>0.11</v>
      </c>
      <c r="G27" s="29">
        <v>0.11</v>
      </c>
      <c r="H27" s="29">
        <v>0.11</v>
      </c>
      <c r="I27" s="29">
        <v>0.11</v>
      </c>
      <c r="J27" s="29">
        <v>0.11</v>
      </c>
      <c r="K27" s="29">
        <v>0.11</v>
      </c>
      <c r="L27" s="29">
        <v>0.11</v>
      </c>
      <c r="M27" s="2"/>
      <c r="N27" s="21" t="s">
        <v>26</v>
      </c>
      <c r="O27" s="18">
        <v>0.11</v>
      </c>
      <c r="P27" s="18">
        <v>0.16</v>
      </c>
      <c r="Q27" s="20" t="s">
        <v>27</v>
      </c>
    </row>
    <row r="28" spans="1:17" ht="12.75">
      <c r="A28" s="3"/>
      <c r="B28" s="23" t="s">
        <v>36</v>
      </c>
      <c r="C28" s="26">
        <f>C26*(1+C27)</f>
        <v>30525.000000000004</v>
      </c>
      <c r="D28" s="22">
        <f aca="true" t="shared" si="11" ref="D28:L28">D26*(1+D27)</f>
        <v>36657.75</v>
      </c>
      <c r="E28" s="22">
        <f t="shared" si="11"/>
        <v>43465.1025</v>
      </c>
      <c r="F28" s="22">
        <f t="shared" si="11"/>
        <v>51021.26377500001</v>
      </c>
      <c r="G28" s="22">
        <f t="shared" si="11"/>
        <v>59408.602790250014</v>
      </c>
      <c r="H28" s="22">
        <f t="shared" si="11"/>
        <v>68718.54909717751</v>
      </c>
      <c r="I28" s="22">
        <f t="shared" si="11"/>
        <v>79052.58949786705</v>
      </c>
      <c r="J28" s="22">
        <f t="shared" si="11"/>
        <v>90523.37434263244</v>
      </c>
      <c r="K28" s="22">
        <f t="shared" si="11"/>
        <v>103255.94552032201</v>
      </c>
      <c r="L28" s="22">
        <f t="shared" si="11"/>
        <v>117389.09952755744</v>
      </c>
      <c r="M28" s="2"/>
      <c r="N28" s="3"/>
      <c r="O28" s="3"/>
      <c r="P28" s="3"/>
      <c r="Q28" s="3"/>
    </row>
    <row r="29" spans="1:17" ht="12.75">
      <c r="A29" s="3"/>
      <c r="B29" s="7"/>
      <c r="C29" s="15"/>
      <c r="D29" s="15"/>
      <c r="E29" s="15"/>
      <c r="F29" s="15"/>
      <c r="G29" s="15"/>
      <c r="H29" s="2"/>
      <c r="I29" s="2"/>
      <c r="J29" s="2"/>
      <c r="K29" s="2"/>
      <c r="L29" s="2"/>
      <c r="M29" s="2"/>
      <c r="N29" s="3"/>
      <c r="O29" s="3"/>
      <c r="P29" s="3"/>
      <c r="Q29" s="3"/>
    </row>
    <row r="30" spans="1:17" ht="12.75">
      <c r="A30" s="3"/>
      <c r="B30" s="7"/>
      <c r="C30" s="15"/>
      <c r="D30" s="15"/>
      <c r="E30" s="15"/>
      <c r="F30" s="15"/>
      <c r="G30" s="15"/>
      <c r="H30" s="2"/>
      <c r="I30" s="2"/>
      <c r="J30" s="2"/>
      <c r="K30" s="2"/>
      <c r="L30" s="2" t="s">
        <v>37</v>
      </c>
      <c r="M30" s="27">
        <f>M11+M16+M21+M26</f>
        <v>355796.190946804</v>
      </c>
      <c r="N30" s="3"/>
      <c r="O30" s="3"/>
      <c r="P30" s="3"/>
      <c r="Q30" s="3"/>
    </row>
  </sheetData>
  <printOptions gridLines="1" headings="1"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dcterms:created xsi:type="dcterms:W3CDTF">2006-02-22T03:18:54Z</dcterms:created>
  <dcterms:modified xsi:type="dcterms:W3CDTF">2006-12-02T19:33:00Z</dcterms:modified>
  <cp:category/>
  <cp:version/>
  <cp:contentType/>
  <cp:contentStatus/>
</cp:coreProperties>
</file>